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自评基础信息表" sheetId="2" r:id="rId1"/>
    <sheet name="Sheet1" sheetId="3" r:id="rId2"/>
  </sheets>
  <definedNames>
    <definedName name="_xlnm._FilterDatabase" localSheetId="0" hidden="1">自评基础信息表!$A$1:$N$13</definedName>
  </definedNames>
  <calcPr calcId="144525"/>
</workbook>
</file>

<file path=xl/sharedStrings.xml><?xml version="1.0" encoding="utf-8"?>
<sst xmlns="http://schemas.openxmlformats.org/spreadsheetml/2006/main" count="229" uniqueCount="72">
  <si>
    <t xml:space="preserve">项目支出绩效自评表 </t>
  </si>
  <si>
    <t>项目名称:</t>
  </si>
  <si>
    <t>46000022T000000626334-免费开放补助</t>
  </si>
  <si>
    <t>填报人:</t>
  </si>
  <si>
    <t>吴少艳</t>
  </si>
  <si>
    <t>联系方式:</t>
  </si>
  <si>
    <t>65238881</t>
  </si>
  <si>
    <t>F87890C7745A1D4EE05308FD1AAC1AA7</t>
  </si>
  <si>
    <t>主管部门:</t>
  </si>
  <si>
    <t>201-省旅游和文化广电体育厅</t>
  </si>
  <si>
    <t>实施单位:</t>
  </si>
  <si>
    <t>201004-省博物馆</t>
  </si>
  <si>
    <t>是否公开：</t>
  </si>
  <si>
    <t>否</t>
  </si>
  <si>
    <t>网址：</t>
  </si>
  <si>
    <t/>
  </si>
  <si>
    <t>资金构成(元)</t>
  </si>
  <si>
    <t>年初预算数</t>
  </si>
  <si>
    <t>全年预算数</t>
  </si>
  <si>
    <t>执行数</t>
  </si>
  <si>
    <t>分值</t>
  </si>
  <si>
    <t>执行率（%）</t>
  </si>
  <si>
    <t>得分</t>
  </si>
  <si>
    <t>资金总额：</t>
  </si>
  <si>
    <t xml:space="preserve">10.00 </t>
  </si>
  <si>
    <t>10.0</t>
  </si>
  <si>
    <t>其中：财政资金：</t>
  </si>
  <si>
    <t>单位资金：</t>
  </si>
  <si>
    <t>财政专户管理资金：</t>
  </si>
  <si>
    <t>年度目标</t>
  </si>
  <si>
    <t>年度目标完成情况</t>
  </si>
  <si>
    <t>一、展厅服务外包项目1个；
二、临时展览2个；
三、南溟学堂线上课程开发、设计及实施一个系列；
四、馆舍维修、电子设备维修、信息宣传等博物馆服务能力提升达90%以上；
五、社会公众对重点文物保护满意度90%以上。</t>
  </si>
  <si>
    <t>一、完成展厅服务外包项目一个；
二、完成临时展览完成3个;
三完成南溟学堂系列产品；
四、完成馆舍维修、电子设备维修、信息宣传等博物馆服务能力提升达95%。</t>
  </si>
  <si>
    <t>一级指标</t>
  </si>
  <si>
    <t>二级指标</t>
  </si>
  <si>
    <t>三级指标</t>
  </si>
  <si>
    <t>指标性质</t>
  </si>
  <si>
    <t>年度指标值</t>
  </si>
  <si>
    <t>度量单位</t>
  </si>
  <si>
    <t>实际完成值</t>
  </si>
  <si>
    <t>完成率</t>
  </si>
  <si>
    <t>未完成原因分析</t>
  </si>
  <si>
    <t>产出指标</t>
  </si>
  <si>
    <t>数量指标</t>
  </si>
  <si>
    <t>临时展览</t>
  </si>
  <si>
    <t>≥</t>
  </si>
  <si>
    <t>2</t>
  </si>
  <si>
    <t>个</t>
  </si>
  <si>
    <t>3</t>
  </si>
  <si>
    <t>100.00%</t>
  </si>
  <si>
    <t>20.00</t>
  </si>
  <si>
    <t>20</t>
  </si>
  <si>
    <t>1</t>
  </si>
  <si>
    <t>南溟学堂线上课程开发、设计及实施</t>
  </si>
  <si>
    <t>项</t>
  </si>
  <si>
    <t>15.00</t>
  </si>
  <si>
    <t>15</t>
  </si>
  <si>
    <t>展厅服务外包</t>
  </si>
  <si>
    <t>＝</t>
  </si>
  <si>
    <t>效益指标</t>
  </si>
  <si>
    <t>可持续发展指标</t>
  </si>
  <si>
    <t>传承历史文化、提升博物馆服务能力</t>
  </si>
  <si>
    <t>90</t>
  </si>
  <si>
    <t>%</t>
  </si>
  <si>
    <t>满意度指标</t>
  </si>
  <si>
    <t>服务对象满意度</t>
  </si>
  <si>
    <t>社会公众对重点文物保护满意度</t>
  </si>
  <si>
    <t>95</t>
  </si>
  <si>
    <t>合计</t>
  </si>
  <si>
    <t>100.00</t>
  </si>
  <si>
    <t>99.98</t>
  </si>
  <si>
    <t>一、完成展厅服务外包项目一个；
二、完成临时展览完成3个;
三、完成南溟学堂系列产品；
四、完成馆舍维修、电子设备维修、信息宣传等博物馆服务能力提升达95%；                                               五、社会公众对重点文物保护满意度90%以上。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</si>
</sst>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0"/>
      <color indexed="8"/>
      <name val="等线"/>
      <charset val="134"/>
    </font>
    <font>
      <sz val="11"/>
      <color indexed="8"/>
      <name val="等线"/>
      <charset val="134"/>
    </font>
    <font>
      <b/>
      <sz val="12"/>
      <color indexed="8"/>
      <name val="等线"/>
      <charset val="134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u/>
      <sz val="11"/>
      <color indexed="12"/>
      <name val="等线"/>
      <charset val="134"/>
    </font>
    <font>
      <u/>
      <sz val="11"/>
      <color indexed="20"/>
      <name val="等线"/>
      <charset val="134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60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4" fontId="2" fillId="3" borderId="1" xfId="0" applyNumberFormat="1" applyFont="1" applyFill="1" applyBorder="1" applyAlignment="1" applyProtection="1">
      <alignment horizontal="right" vertical="center" wrapText="1"/>
    </xf>
    <xf numFmtId="4" fontId="2" fillId="3" borderId="0" xfId="0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3" borderId="4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</xf>
    <xf numFmtId="0" fontId="0" fillId="2" borderId="0" xfId="0" applyFont="1" applyFill="1">
      <alignment vertical="center"/>
    </xf>
    <xf numFmtId="0" fontId="0" fillId="2" borderId="1" xfId="0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A1" sqref="A1:N18"/>
    </sheetView>
  </sheetViews>
  <sheetFormatPr defaultColWidth="9" defaultRowHeight="14.25"/>
  <cols>
    <col min="1" max="1" width="12.25" style="26" customWidth="1"/>
    <col min="2" max="2" width="9.375" style="26" customWidth="1"/>
    <col min="3" max="3" width="14.25" style="26" customWidth="1"/>
    <col min="4" max="4" width="14" style="26" customWidth="1"/>
    <col min="5" max="5" width="9.875" style="26" customWidth="1"/>
    <col min="6" max="6" width="8" style="26" customWidth="1"/>
    <col min="7" max="7" width="8.875" style="26" customWidth="1"/>
    <col min="8" max="8" width="7.625" style="26" customWidth="1"/>
    <col min="9" max="9" width="10.25" style="26" customWidth="1"/>
    <col min="10" max="11" width="7.25" style="26" customWidth="1"/>
    <col min="12" max="12" width="19.25" style="26" customWidth="1"/>
    <col min="13" max="13" width="1.25" style="27" hidden="1" customWidth="1"/>
    <col min="14" max="15" width="14" style="27" hidden="1" customWidth="1"/>
    <col min="16" max="16" width="2.625" style="27" hidden="1" customWidth="1"/>
    <col min="17" max="21" width="9" style="27"/>
    <col min="22" max="27" width="9" style="27" hidden="1" customWidth="1"/>
    <col min="28" max="16384" width="9" style="27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7"/>
      <c r="N1" s="47"/>
    </row>
    <row r="2" ht="21.6" customHeight="1" spans="1:26">
      <c r="A2" s="28" t="s">
        <v>1</v>
      </c>
      <c r="B2" s="29" t="s">
        <v>2</v>
      </c>
      <c r="C2" s="30"/>
      <c r="D2" s="31"/>
      <c r="E2" s="28" t="s">
        <v>3</v>
      </c>
      <c r="F2" s="29" t="s">
        <v>4</v>
      </c>
      <c r="G2" s="30"/>
      <c r="H2" s="31"/>
      <c r="I2" s="28" t="s">
        <v>5</v>
      </c>
      <c r="J2" s="48" t="s">
        <v>6</v>
      </c>
      <c r="K2" s="49"/>
      <c r="L2" s="50"/>
      <c r="M2" s="47"/>
      <c r="N2" s="47"/>
      <c r="Z2" s="27" t="s">
        <v>7</v>
      </c>
    </row>
    <row r="3" ht="19.9" customHeight="1" spans="1:14">
      <c r="A3" s="28" t="s">
        <v>8</v>
      </c>
      <c r="B3" s="29" t="s">
        <v>9</v>
      </c>
      <c r="C3" s="30"/>
      <c r="D3" s="31"/>
      <c r="E3" s="28" t="s">
        <v>10</v>
      </c>
      <c r="F3" s="32" t="s">
        <v>11</v>
      </c>
      <c r="G3" s="33"/>
      <c r="H3" s="33"/>
      <c r="I3" s="33"/>
      <c r="J3" s="33"/>
      <c r="K3" s="33"/>
      <c r="L3" s="51"/>
      <c r="M3" s="47"/>
      <c r="N3" s="47"/>
    </row>
    <row r="4" ht="19.9" customHeight="1" spans="1:14">
      <c r="A4" s="34" t="s">
        <v>12</v>
      </c>
      <c r="B4" s="35" t="s">
        <v>13</v>
      </c>
      <c r="C4" s="36"/>
      <c r="D4" s="37"/>
      <c r="E4" s="38" t="s">
        <v>14</v>
      </c>
      <c r="F4" s="39" t="s">
        <v>15</v>
      </c>
      <c r="G4" s="40"/>
      <c r="H4" s="40"/>
      <c r="I4" s="40"/>
      <c r="J4" s="40"/>
      <c r="K4" s="40"/>
      <c r="L4" s="38"/>
      <c r="M4" s="47"/>
      <c r="N4" s="47"/>
    </row>
    <row r="5" ht="15.75" customHeight="1" spans="1:14">
      <c r="A5" s="11" t="s">
        <v>16</v>
      </c>
      <c r="B5" s="12"/>
      <c r="C5" s="13" t="s">
        <v>17</v>
      </c>
      <c r="D5" s="11" t="s">
        <v>18</v>
      </c>
      <c r="E5" s="12"/>
      <c r="F5" s="14" t="s">
        <v>19</v>
      </c>
      <c r="G5" s="14"/>
      <c r="H5" s="14"/>
      <c r="I5" s="14"/>
      <c r="J5" s="14" t="s">
        <v>20</v>
      </c>
      <c r="K5" s="52" t="s">
        <v>21</v>
      </c>
      <c r="L5" s="14" t="s">
        <v>22</v>
      </c>
      <c r="M5" s="47"/>
      <c r="N5" s="47"/>
    </row>
    <row r="6" spans="1:15">
      <c r="A6" s="41" t="s">
        <v>23</v>
      </c>
      <c r="B6" s="41"/>
      <c r="C6" s="42">
        <v>6310000</v>
      </c>
      <c r="D6" s="42">
        <v>6310000</v>
      </c>
      <c r="E6" s="42"/>
      <c r="F6" s="42">
        <f>F7+F8+F9</f>
        <v>6295629.4</v>
      </c>
      <c r="G6" s="42"/>
      <c r="H6" s="42"/>
      <c r="I6" s="42"/>
      <c r="J6" s="24" t="s">
        <v>24</v>
      </c>
      <c r="K6" s="45">
        <f>IF(OR(D6=0,D6="0"),0,ROUND(((F7+F8+F9)/D6)*100,2))</f>
        <v>99.77</v>
      </c>
      <c r="L6" s="53">
        <f>ROUND((K6*O6/100),2)</f>
        <v>9.98</v>
      </c>
      <c r="M6" s="47"/>
      <c r="N6" s="47"/>
      <c r="O6" s="54" t="s">
        <v>25</v>
      </c>
    </row>
    <row r="7" spans="1:14">
      <c r="A7" s="41" t="s">
        <v>26</v>
      </c>
      <c r="B7" s="41"/>
      <c r="C7" s="42">
        <v>6310000</v>
      </c>
      <c r="D7" s="42">
        <v>6310000</v>
      </c>
      <c r="E7" s="42"/>
      <c r="F7" s="42">
        <v>6295629.4</v>
      </c>
      <c r="G7" s="42"/>
      <c r="H7" s="42"/>
      <c r="I7" s="42"/>
      <c r="J7" s="45"/>
      <c r="K7" s="45">
        <f>IF(OR(D7=0,D7="0"),0,ROUND((F7/D7)*100,2))</f>
        <v>99.77</v>
      </c>
      <c r="L7" s="45"/>
      <c r="M7" s="47"/>
      <c r="N7" s="47"/>
    </row>
    <row r="8" spans="1:14">
      <c r="A8" s="41" t="s">
        <v>27</v>
      </c>
      <c r="B8" s="41"/>
      <c r="C8" s="42">
        <v>0</v>
      </c>
      <c r="D8" s="42">
        <v>0</v>
      </c>
      <c r="E8" s="42"/>
      <c r="F8" s="43">
        <v>0</v>
      </c>
      <c r="G8" s="43"/>
      <c r="H8" s="43"/>
      <c r="I8" s="43"/>
      <c r="J8" s="45"/>
      <c r="K8" s="45">
        <f>IF(OR(D8=0,D8="0"),0,ROUND((F8/D8)*100,2))</f>
        <v>0</v>
      </c>
      <c r="L8" s="45"/>
      <c r="M8" s="47"/>
      <c r="N8" s="47"/>
    </row>
    <row r="9" spans="1:14">
      <c r="A9" s="41" t="s">
        <v>28</v>
      </c>
      <c r="B9" s="41"/>
      <c r="C9" s="42">
        <v>0</v>
      </c>
      <c r="D9" s="42">
        <v>0</v>
      </c>
      <c r="E9" s="42"/>
      <c r="F9" s="42">
        <v>0</v>
      </c>
      <c r="G9" s="42"/>
      <c r="H9" s="42"/>
      <c r="I9" s="42"/>
      <c r="J9" s="45"/>
      <c r="K9" s="45">
        <f>IF(OR(D9="0",D9=0),0,(ROUND((F9/D9)*100,2)))</f>
        <v>0</v>
      </c>
      <c r="L9" s="45"/>
      <c r="M9" s="47"/>
      <c r="N9" s="47"/>
    </row>
    <row r="10" ht="15.75" spans="1:14">
      <c r="A10" s="17" t="s">
        <v>29</v>
      </c>
      <c r="B10" s="17"/>
      <c r="C10" s="17"/>
      <c r="D10" s="17"/>
      <c r="E10" s="17"/>
      <c r="F10" s="17" t="s">
        <v>30</v>
      </c>
      <c r="G10" s="17"/>
      <c r="H10" s="17"/>
      <c r="I10" s="17"/>
      <c r="J10" s="17"/>
      <c r="K10" s="17"/>
      <c r="L10" s="17"/>
      <c r="M10" s="47"/>
      <c r="N10" s="47"/>
    </row>
    <row r="11" ht="88.9" customHeight="1" spans="1:14">
      <c r="A11" s="18" t="s">
        <v>31</v>
      </c>
      <c r="B11" s="18"/>
      <c r="C11" s="18"/>
      <c r="D11" s="18"/>
      <c r="E11" s="18"/>
      <c r="F11" s="19" t="s">
        <v>32</v>
      </c>
      <c r="G11" s="19"/>
      <c r="H11" s="19"/>
      <c r="I11" s="19"/>
      <c r="J11" s="19"/>
      <c r="K11" s="19"/>
      <c r="L11" s="19"/>
      <c r="M11" s="55"/>
      <c r="N11" s="55"/>
    </row>
    <row r="12" ht="28.5" customHeight="1" spans="1:14">
      <c r="A12" s="14" t="s">
        <v>33</v>
      </c>
      <c r="B12" s="14" t="s">
        <v>34</v>
      </c>
      <c r="C12" s="14" t="s">
        <v>35</v>
      </c>
      <c r="D12" s="14"/>
      <c r="E12" s="14" t="s">
        <v>36</v>
      </c>
      <c r="F12" s="14" t="s">
        <v>37</v>
      </c>
      <c r="G12" s="14" t="s">
        <v>38</v>
      </c>
      <c r="H12" s="14" t="s">
        <v>39</v>
      </c>
      <c r="I12" s="14" t="s">
        <v>40</v>
      </c>
      <c r="J12" s="14" t="s">
        <v>20</v>
      </c>
      <c r="K12" s="14" t="s">
        <v>22</v>
      </c>
      <c r="L12" s="14" t="s">
        <v>41</v>
      </c>
      <c r="M12" s="14"/>
      <c r="N12" s="14"/>
    </row>
    <row r="13" ht="31.15" customHeight="1" spans="1:16">
      <c r="A13" s="44" t="s">
        <v>42</v>
      </c>
      <c r="B13" s="44" t="s">
        <v>43</v>
      </c>
      <c r="C13" s="44" t="s">
        <v>44</v>
      </c>
      <c r="D13" s="44"/>
      <c r="E13" s="44" t="s">
        <v>45</v>
      </c>
      <c r="F13" s="45" t="s">
        <v>46</v>
      </c>
      <c r="G13" s="44" t="s">
        <v>47</v>
      </c>
      <c r="H13" s="41" t="s">
        <v>48</v>
      </c>
      <c r="I13" s="41" t="s">
        <v>49</v>
      </c>
      <c r="J13" s="45" t="s">
        <v>50</v>
      </c>
      <c r="K13" s="45" t="s">
        <v>51</v>
      </c>
      <c r="L13" s="56" t="s">
        <v>15</v>
      </c>
      <c r="M13" s="56"/>
      <c r="N13" s="56"/>
      <c r="O13" s="57" t="s">
        <v>52</v>
      </c>
      <c r="P13" s="58" t="s">
        <v>52</v>
      </c>
    </row>
    <row r="14" ht="31.15" customHeight="1" spans="1:16">
      <c r="A14" s="44" t="s">
        <v>42</v>
      </c>
      <c r="B14" s="44" t="s">
        <v>43</v>
      </c>
      <c r="C14" s="44" t="s">
        <v>53</v>
      </c>
      <c r="D14" s="44"/>
      <c r="E14" s="44" t="s">
        <v>45</v>
      </c>
      <c r="F14" s="45" t="s">
        <v>52</v>
      </c>
      <c r="G14" s="44" t="s">
        <v>54</v>
      </c>
      <c r="H14" s="41" t="s">
        <v>52</v>
      </c>
      <c r="I14" s="41" t="s">
        <v>49</v>
      </c>
      <c r="J14" s="45" t="s">
        <v>55</v>
      </c>
      <c r="K14" s="45" t="s">
        <v>56</v>
      </c>
      <c r="L14" s="56" t="s">
        <v>15</v>
      </c>
      <c r="M14" s="56"/>
      <c r="N14" s="56"/>
      <c r="O14" s="57" t="s">
        <v>52</v>
      </c>
      <c r="P14" s="58" t="s">
        <v>52</v>
      </c>
    </row>
    <row r="15" ht="31.15" customHeight="1" spans="1:16">
      <c r="A15" s="44" t="s">
        <v>42</v>
      </c>
      <c r="B15" s="44" t="s">
        <v>43</v>
      </c>
      <c r="C15" s="44" t="s">
        <v>57</v>
      </c>
      <c r="D15" s="44"/>
      <c r="E15" s="44" t="s">
        <v>58</v>
      </c>
      <c r="F15" s="45" t="s">
        <v>52</v>
      </c>
      <c r="G15" s="44" t="s">
        <v>47</v>
      </c>
      <c r="H15" s="41" t="s">
        <v>52</v>
      </c>
      <c r="I15" s="41" t="s">
        <v>49</v>
      </c>
      <c r="J15" s="45" t="s">
        <v>50</v>
      </c>
      <c r="K15" s="45" t="s">
        <v>51</v>
      </c>
      <c r="L15" s="56" t="s">
        <v>15</v>
      </c>
      <c r="M15" s="56"/>
      <c r="N15" s="56"/>
      <c r="O15" s="57" t="s">
        <v>52</v>
      </c>
      <c r="P15" s="58" t="s">
        <v>48</v>
      </c>
    </row>
    <row r="16" ht="31.15" customHeight="1" spans="1:16">
      <c r="A16" s="44" t="s">
        <v>59</v>
      </c>
      <c r="B16" s="44" t="s">
        <v>60</v>
      </c>
      <c r="C16" s="44" t="s">
        <v>61</v>
      </c>
      <c r="D16" s="44"/>
      <c r="E16" s="44" t="s">
        <v>45</v>
      </c>
      <c r="F16" s="45" t="s">
        <v>62</v>
      </c>
      <c r="G16" s="44" t="s">
        <v>63</v>
      </c>
      <c r="H16" s="41" t="s">
        <v>62</v>
      </c>
      <c r="I16" s="41" t="s">
        <v>49</v>
      </c>
      <c r="J16" s="45" t="s">
        <v>55</v>
      </c>
      <c r="K16" s="45" t="s">
        <v>56</v>
      </c>
      <c r="L16" s="56" t="s">
        <v>15</v>
      </c>
      <c r="M16" s="56"/>
      <c r="N16" s="56"/>
      <c r="O16" s="57" t="s">
        <v>52</v>
      </c>
      <c r="P16" s="58" t="s">
        <v>52</v>
      </c>
    </row>
    <row r="17" ht="31.15" customHeight="1" spans="1:16">
      <c r="A17" s="44" t="s">
        <v>64</v>
      </c>
      <c r="B17" s="44" t="s">
        <v>65</v>
      </c>
      <c r="C17" s="44" t="s">
        <v>66</v>
      </c>
      <c r="D17" s="44"/>
      <c r="E17" s="44" t="s">
        <v>45</v>
      </c>
      <c r="F17" s="45" t="s">
        <v>62</v>
      </c>
      <c r="G17" s="44" t="s">
        <v>63</v>
      </c>
      <c r="H17" s="41" t="s">
        <v>67</v>
      </c>
      <c r="I17" s="41" t="s">
        <v>49</v>
      </c>
      <c r="J17" s="45" t="s">
        <v>50</v>
      </c>
      <c r="K17" s="45" t="s">
        <v>51</v>
      </c>
      <c r="L17" s="56" t="s">
        <v>15</v>
      </c>
      <c r="M17" s="56"/>
      <c r="N17" s="56"/>
      <c r="O17" s="57" t="s">
        <v>52</v>
      </c>
      <c r="P17" s="58" t="s">
        <v>52</v>
      </c>
    </row>
    <row r="18" ht="31.15" customHeight="1" spans="1:16">
      <c r="A18" s="44" t="s">
        <v>68</v>
      </c>
      <c r="B18" s="44" t="s">
        <v>15</v>
      </c>
      <c r="C18" s="44" t="s">
        <v>15</v>
      </c>
      <c r="D18" s="44"/>
      <c r="E18" s="44" t="s">
        <v>15</v>
      </c>
      <c r="F18" s="45" t="s">
        <v>15</v>
      </c>
      <c r="G18" s="44" t="s">
        <v>15</v>
      </c>
      <c r="H18" s="41" t="s">
        <v>15</v>
      </c>
      <c r="I18" s="41" t="s">
        <v>15</v>
      </c>
      <c r="J18" s="45" t="s">
        <v>69</v>
      </c>
      <c r="K18" s="45" t="s">
        <v>70</v>
      </c>
      <c r="L18" s="56" t="s">
        <v>15</v>
      </c>
      <c r="M18" s="56"/>
      <c r="N18" s="56"/>
      <c r="O18" s="57" t="s">
        <v>15</v>
      </c>
      <c r="P18" s="58" t="s">
        <v>15</v>
      </c>
    </row>
    <row r="19" spans="3:14">
      <c r="C19" s="46"/>
      <c r="D19" s="46"/>
      <c r="L19" s="59"/>
      <c r="M19" s="59"/>
      <c r="N19" s="59"/>
    </row>
    <row r="20" spans="3:14">
      <c r="C20" s="46"/>
      <c r="D20" s="46"/>
      <c r="L20" s="59"/>
      <c r="M20" s="59"/>
      <c r="N20" s="59"/>
    </row>
    <row r="21" spans="3:14">
      <c r="C21" s="46"/>
      <c r="D21" s="46"/>
      <c r="L21" s="59"/>
      <c r="M21" s="59"/>
      <c r="N21" s="59"/>
    </row>
    <row r="22" spans="3:14">
      <c r="C22" s="46"/>
      <c r="D22" s="46"/>
      <c r="L22" s="59"/>
      <c r="M22" s="59"/>
      <c r="N22" s="59"/>
    </row>
    <row r="23" spans="3:14">
      <c r="C23" s="46"/>
      <c r="D23" s="46"/>
      <c r="L23" s="59"/>
      <c r="M23" s="59"/>
      <c r="N23" s="59"/>
    </row>
    <row r="24" spans="3:14">
      <c r="C24" s="46"/>
      <c r="D24" s="46"/>
      <c r="L24" s="59"/>
      <c r="M24" s="59"/>
      <c r="N24" s="59"/>
    </row>
    <row r="25" spans="3:14">
      <c r="C25" s="46"/>
      <c r="D25" s="46"/>
      <c r="L25" s="59"/>
      <c r="M25" s="59"/>
      <c r="N25" s="59"/>
    </row>
    <row r="26" spans="3:14">
      <c r="C26" s="46"/>
      <c r="D26" s="46"/>
      <c r="L26" s="59"/>
      <c r="M26" s="59"/>
      <c r="N26" s="59"/>
    </row>
    <row r="27" spans="3:14">
      <c r="C27" s="46"/>
      <c r="D27" s="46"/>
      <c r="L27" s="59"/>
      <c r="M27" s="59"/>
      <c r="N27" s="59"/>
    </row>
    <row r="28" spans="3:14">
      <c r="C28" s="46"/>
      <c r="D28" s="46"/>
      <c r="L28" s="59"/>
      <c r="M28" s="59"/>
      <c r="N28" s="59"/>
    </row>
    <row r="29" spans="3:14">
      <c r="C29" s="46"/>
      <c r="D29" s="46"/>
      <c r="L29" s="59"/>
      <c r="M29" s="59"/>
      <c r="N29" s="59"/>
    </row>
    <row r="30" spans="3:14">
      <c r="C30" s="46"/>
      <c r="D30" s="46"/>
      <c r="L30" s="59"/>
      <c r="M30" s="59"/>
      <c r="N30" s="59"/>
    </row>
    <row r="31" spans="3:14">
      <c r="C31" s="46"/>
      <c r="D31" s="46"/>
      <c r="L31" s="59"/>
      <c r="M31" s="59"/>
      <c r="N31" s="59"/>
    </row>
    <row r="32" spans="3:14">
      <c r="C32" s="46"/>
      <c r="D32" s="46"/>
      <c r="L32" s="59"/>
      <c r="M32" s="59"/>
      <c r="N32" s="59"/>
    </row>
    <row r="33" spans="3:14">
      <c r="C33" s="46"/>
      <c r="D33" s="46"/>
      <c r="L33" s="59"/>
      <c r="M33" s="59"/>
      <c r="N33" s="59"/>
    </row>
    <row r="34" spans="3:14">
      <c r="C34" s="46"/>
      <c r="D34" s="46"/>
      <c r="L34" s="59"/>
      <c r="M34" s="59"/>
      <c r="N34" s="59"/>
    </row>
    <row r="35" spans="3:14">
      <c r="C35" s="46"/>
      <c r="D35" s="46"/>
      <c r="L35" s="59"/>
      <c r="M35" s="59"/>
      <c r="N35" s="59"/>
    </row>
    <row r="36" spans="3:14">
      <c r="C36" s="46"/>
      <c r="D36" s="46"/>
      <c r="L36" s="59"/>
      <c r="M36" s="59"/>
      <c r="N36" s="59"/>
    </row>
    <row r="37" spans="3:14">
      <c r="C37" s="46"/>
      <c r="D37" s="46"/>
      <c r="L37" s="59"/>
      <c r="M37" s="59"/>
      <c r="N37" s="59"/>
    </row>
    <row r="38" spans="3:14">
      <c r="C38" s="46"/>
      <c r="D38" s="46"/>
      <c r="L38" s="59"/>
      <c r="M38" s="59"/>
      <c r="N38" s="59"/>
    </row>
    <row r="39" spans="3:14">
      <c r="C39" s="46"/>
      <c r="D39" s="46"/>
      <c r="L39" s="59"/>
      <c r="M39" s="59"/>
      <c r="N39" s="59"/>
    </row>
    <row r="40" spans="3:14">
      <c r="C40" s="46"/>
      <c r="D40" s="46"/>
      <c r="L40" s="59"/>
      <c r="M40" s="59"/>
      <c r="N40" s="59"/>
    </row>
    <row r="41" spans="3:14">
      <c r="C41" s="46"/>
      <c r="D41" s="46"/>
      <c r="L41" s="59"/>
      <c r="M41" s="59"/>
      <c r="N41" s="59"/>
    </row>
    <row r="42" spans="3:14">
      <c r="C42" s="46"/>
      <c r="D42" s="46"/>
      <c r="L42" s="59"/>
      <c r="M42" s="59"/>
      <c r="N42" s="59"/>
    </row>
    <row r="43" spans="3:14">
      <c r="C43" s="46"/>
      <c r="D43" s="46"/>
      <c r="L43" s="59"/>
      <c r="M43" s="59"/>
      <c r="N43" s="59"/>
    </row>
    <row r="44" spans="3:14">
      <c r="C44" s="46"/>
      <c r="D44" s="46"/>
      <c r="L44" s="59"/>
      <c r="M44" s="59"/>
      <c r="N44" s="59"/>
    </row>
    <row r="45" spans="3:14">
      <c r="C45" s="46"/>
      <c r="D45" s="46"/>
      <c r="L45" s="59"/>
      <c r="M45" s="59"/>
      <c r="N45" s="59"/>
    </row>
    <row r="46" spans="3:14">
      <c r="C46" s="46"/>
      <c r="D46" s="46"/>
      <c r="L46" s="59"/>
      <c r="M46" s="59"/>
      <c r="N46" s="59"/>
    </row>
    <row r="47" spans="3:14">
      <c r="C47" s="46"/>
      <c r="D47" s="46"/>
      <c r="L47" s="59"/>
      <c r="M47" s="59"/>
      <c r="N47" s="59"/>
    </row>
    <row r="48" spans="3:14">
      <c r="C48" s="46"/>
      <c r="D48" s="46"/>
      <c r="L48" s="59"/>
      <c r="M48" s="59"/>
      <c r="N48" s="59"/>
    </row>
    <row r="49" spans="3:4">
      <c r="C49" s="46"/>
      <c r="D49" s="46"/>
    </row>
    <row r="50" spans="3:4">
      <c r="C50" s="46"/>
      <c r="D50" s="46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A18:I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2" sqref="P2"/>
    </sheetView>
  </sheetViews>
  <sheetFormatPr defaultColWidth="9" defaultRowHeight="14.25"/>
  <cols>
    <col min="1" max="2" width="9" style="1"/>
    <col min="3" max="3" width="14.5" style="1" customWidth="1"/>
    <col min="4" max="4" width="17.875" style="1" customWidth="1"/>
    <col min="5" max="8" width="9" style="1"/>
    <col min="9" max="9" width="13" style="1" customWidth="1"/>
    <col min="10" max="10" width="15.5" style="1" customWidth="1"/>
    <col min="11" max="11" width="12.375" style="1" customWidth="1"/>
    <col min="12" max="12" width="17" style="1" customWidth="1"/>
    <col min="13" max="16384" width="9" style="1"/>
  </cols>
  <sheetData>
    <row r="1" ht="5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4" t="s">
        <v>2</v>
      </c>
      <c r="C2" s="5"/>
      <c r="D2" s="6"/>
      <c r="E2" s="3" t="s">
        <v>3</v>
      </c>
      <c r="F2" s="4" t="s">
        <v>4</v>
      </c>
      <c r="G2" s="5"/>
      <c r="H2" s="6"/>
      <c r="I2" s="3" t="s">
        <v>5</v>
      </c>
      <c r="J2" s="21" t="s">
        <v>6</v>
      </c>
      <c r="K2" s="22"/>
      <c r="L2" s="23"/>
    </row>
    <row r="3" ht="28" customHeight="1" spans="1:12">
      <c r="A3" s="3" t="s">
        <v>8</v>
      </c>
      <c r="B3" s="4" t="s">
        <v>9</v>
      </c>
      <c r="C3" s="5"/>
      <c r="D3" s="6"/>
      <c r="E3" s="3" t="s">
        <v>10</v>
      </c>
      <c r="F3" s="4" t="s">
        <v>11</v>
      </c>
      <c r="G3" s="5"/>
      <c r="H3" s="5"/>
      <c r="I3" s="5"/>
      <c r="J3" s="5"/>
      <c r="K3" s="5"/>
      <c r="L3" s="6"/>
    </row>
    <row r="4" ht="28" customHeight="1" spans="1:12">
      <c r="A4" s="7" t="s">
        <v>12</v>
      </c>
      <c r="B4" s="8" t="s">
        <v>13</v>
      </c>
      <c r="C4" s="9"/>
      <c r="D4" s="10"/>
      <c r="E4" s="10" t="s">
        <v>14</v>
      </c>
      <c r="F4" s="8" t="s">
        <v>15</v>
      </c>
      <c r="G4" s="9"/>
      <c r="H4" s="9"/>
      <c r="I4" s="9"/>
      <c r="J4" s="9"/>
      <c r="K4" s="9"/>
      <c r="L4" s="10"/>
    </row>
    <row r="5" ht="23" customHeight="1" spans="1:12">
      <c r="A5" s="11" t="s">
        <v>16</v>
      </c>
      <c r="B5" s="12"/>
      <c r="C5" s="13" t="s">
        <v>17</v>
      </c>
      <c r="D5" s="11" t="s">
        <v>18</v>
      </c>
      <c r="E5" s="12"/>
      <c r="F5" s="14" t="s">
        <v>19</v>
      </c>
      <c r="G5" s="14"/>
      <c r="H5" s="14"/>
      <c r="I5" s="14"/>
      <c r="J5" s="14" t="s">
        <v>20</v>
      </c>
      <c r="K5" s="11" t="s">
        <v>21</v>
      </c>
      <c r="L5" s="14" t="s">
        <v>22</v>
      </c>
    </row>
    <row r="6" ht="23" customHeight="1" spans="1:12">
      <c r="A6" s="3" t="s">
        <v>23</v>
      </c>
      <c r="B6" s="3"/>
      <c r="C6" s="15">
        <v>6310000</v>
      </c>
      <c r="D6" s="15">
        <v>6310000</v>
      </c>
      <c r="E6" s="15"/>
      <c r="F6" s="15">
        <f>F7+F8+F9</f>
        <v>6295629.4</v>
      </c>
      <c r="G6" s="15"/>
      <c r="H6" s="15"/>
      <c r="I6" s="15"/>
      <c r="J6" s="24" t="s">
        <v>24</v>
      </c>
      <c r="K6" s="20">
        <f>IF(OR(D6=0,D6="0"),0,ROUND(((F7+F8+F9)/D6)*100,2))</f>
        <v>99.77</v>
      </c>
      <c r="L6" s="24">
        <f>ROUND((K6*O6/100),2)</f>
        <v>0</v>
      </c>
    </row>
    <row r="7" ht="23" customHeight="1" spans="1:12">
      <c r="A7" s="3" t="s">
        <v>26</v>
      </c>
      <c r="B7" s="3"/>
      <c r="C7" s="15">
        <v>6310000</v>
      </c>
      <c r="D7" s="15">
        <v>6310000</v>
      </c>
      <c r="E7" s="15"/>
      <c r="F7" s="15">
        <v>6295629.4</v>
      </c>
      <c r="G7" s="15"/>
      <c r="H7" s="15"/>
      <c r="I7" s="15"/>
      <c r="J7" s="20"/>
      <c r="K7" s="20">
        <f>IF(OR(D7=0,D7="0"),0,ROUND((F7/D7)*100,2))</f>
        <v>99.77</v>
      </c>
      <c r="L7" s="20"/>
    </row>
    <row r="8" ht="23" customHeight="1" spans="1:12">
      <c r="A8" s="3" t="s">
        <v>27</v>
      </c>
      <c r="B8" s="3"/>
      <c r="C8" s="15">
        <v>0</v>
      </c>
      <c r="D8" s="15">
        <v>0</v>
      </c>
      <c r="E8" s="15"/>
      <c r="F8" s="16">
        <v>0</v>
      </c>
      <c r="G8" s="16"/>
      <c r="H8" s="16"/>
      <c r="I8" s="16"/>
      <c r="J8" s="20"/>
      <c r="K8" s="20">
        <f>IF(OR(D8=0,D8="0"),0,ROUND((F8/D8)*100,2))</f>
        <v>0</v>
      </c>
      <c r="L8" s="20"/>
    </row>
    <row r="9" ht="23" customHeight="1" spans="1:12">
      <c r="A9" s="3" t="s">
        <v>28</v>
      </c>
      <c r="B9" s="3"/>
      <c r="C9" s="15">
        <v>0</v>
      </c>
      <c r="D9" s="15">
        <v>0</v>
      </c>
      <c r="E9" s="15"/>
      <c r="F9" s="15">
        <v>0</v>
      </c>
      <c r="G9" s="15"/>
      <c r="H9" s="15"/>
      <c r="I9" s="15"/>
      <c r="J9" s="20"/>
      <c r="K9" s="20">
        <f>IF(OR(D9="0",D9=0),0,(ROUND((F9/D9)*100,2)))</f>
        <v>0</v>
      </c>
      <c r="L9" s="20"/>
    </row>
    <row r="10" ht="15.75" spans="1:12">
      <c r="A10" s="17" t="s">
        <v>29</v>
      </c>
      <c r="B10" s="17"/>
      <c r="C10" s="17"/>
      <c r="D10" s="17"/>
      <c r="E10" s="17"/>
      <c r="F10" s="17" t="s">
        <v>30</v>
      </c>
      <c r="G10" s="17"/>
      <c r="H10" s="17"/>
      <c r="I10" s="17"/>
      <c r="J10" s="17"/>
      <c r="K10" s="17"/>
      <c r="L10" s="17"/>
    </row>
    <row r="11" ht="98" customHeight="1" spans="1:12">
      <c r="A11" s="18" t="s">
        <v>31</v>
      </c>
      <c r="B11" s="18"/>
      <c r="C11" s="18"/>
      <c r="D11" s="18"/>
      <c r="E11" s="18"/>
      <c r="F11" s="19" t="s">
        <v>71</v>
      </c>
      <c r="G11" s="19"/>
      <c r="H11" s="19"/>
      <c r="I11" s="19"/>
      <c r="J11" s="19"/>
      <c r="K11" s="19"/>
      <c r="L11" s="19"/>
    </row>
    <row r="12" ht="31.5" spans="1:12">
      <c r="A12" s="14" t="s">
        <v>33</v>
      </c>
      <c r="B12" s="14" t="s">
        <v>34</v>
      </c>
      <c r="C12" s="14" t="s">
        <v>35</v>
      </c>
      <c r="D12" s="14"/>
      <c r="E12" s="14" t="s">
        <v>36</v>
      </c>
      <c r="F12" s="14" t="s">
        <v>37</v>
      </c>
      <c r="G12" s="14" t="s">
        <v>38</v>
      </c>
      <c r="H12" s="14" t="s">
        <v>39</v>
      </c>
      <c r="I12" s="14" t="s">
        <v>40</v>
      </c>
      <c r="J12" s="14" t="s">
        <v>20</v>
      </c>
      <c r="K12" s="14" t="s">
        <v>22</v>
      </c>
      <c r="L12" s="14" t="s">
        <v>41</v>
      </c>
    </row>
    <row r="13" ht="34" customHeight="1" spans="1:12">
      <c r="A13" s="20" t="s">
        <v>42</v>
      </c>
      <c r="B13" s="20" t="s">
        <v>43</v>
      </c>
      <c r="C13" s="20" t="s">
        <v>44</v>
      </c>
      <c r="D13" s="20"/>
      <c r="E13" s="20" t="s">
        <v>45</v>
      </c>
      <c r="F13" s="20" t="s">
        <v>46</v>
      </c>
      <c r="G13" s="20" t="s">
        <v>47</v>
      </c>
      <c r="H13" s="3" t="s">
        <v>48</v>
      </c>
      <c r="I13" s="3" t="s">
        <v>49</v>
      </c>
      <c r="J13" s="20" t="s">
        <v>50</v>
      </c>
      <c r="K13" s="20" t="s">
        <v>51</v>
      </c>
      <c r="L13" s="25" t="s">
        <v>15</v>
      </c>
    </row>
    <row r="14" ht="34" customHeight="1" spans="1:12">
      <c r="A14" s="20" t="s">
        <v>42</v>
      </c>
      <c r="B14" s="20" t="s">
        <v>43</v>
      </c>
      <c r="C14" s="20" t="s">
        <v>53</v>
      </c>
      <c r="D14" s="20"/>
      <c r="E14" s="20" t="s">
        <v>45</v>
      </c>
      <c r="F14" s="20" t="s">
        <v>52</v>
      </c>
      <c r="G14" s="20" t="s">
        <v>54</v>
      </c>
      <c r="H14" s="3" t="s">
        <v>52</v>
      </c>
      <c r="I14" s="3" t="s">
        <v>49</v>
      </c>
      <c r="J14" s="20" t="s">
        <v>55</v>
      </c>
      <c r="K14" s="20" t="s">
        <v>56</v>
      </c>
      <c r="L14" s="25" t="s">
        <v>15</v>
      </c>
    </row>
    <row r="15" ht="34" customHeight="1" spans="1:12">
      <c r="A15" s="20" t="s">
        <v>42</v>
      </c>
      <c r="B15" s="20" t="s">
        <v>43</v>
      </c>
      <c r="C15" s="20" t="s">
        <v>57</v>
      </c>
      <c r="D15" s="20"/>
      <c r="E15" s="20" t="s">
        <v>58</v>
      </c>
      <c r="F15" s="20" t="s">
        <v>52</v>
      </c>
      <c r="G15" s="20" t="s">
        <v>47</v>
      </c>
      <c r="H15" s="3" t="s">
        <v>52</v>
      </c>
      <c r="I15" s="3" t="s">
        <v>49</v>
      </c>
      <c r="J15" s="20" t="s">
        <v>50</v>
      </c>
      <c r="K15" s="20" t="s">
        <v>51</v>
      </c>
      <c r="L15" s="25" t="s">
        <v>15</v>
      </c>
    </row>
    <row r="16" ht="34" customHeight="1" spans="1:12">
      <c r="A16" s="20" t="s">
        <v>59</v>
      </c>
      <c r="B16" s="20" t="s">
        <v>60</v>
      </c>
      <c r="C16" s="20" t="s">
        <v>61</v>
      </c>
      <c r="D16" s="20"/>
      <c r="E16" s="20" t="s">
        <v>45</v>
      </c>
      <c r="F16" s="20" t="s">
        <v>62</v>
      </c>
      <c r="G16" s="20" t="s">
        <v>63</v>
      </c>
      <c r="H16" s="3" t="s">
        <v>62</v>
      </c>
      <c r="I16" s="3" t="s">
        <v>49</v>
      </c>
      <c r="J16" s="20" t="s">
        <v>55</v>
      </c>
      <c r="K16" s="20" t="s">
        <v>56</v>
      </c>
      <c r="L16" s="25" t="s">
        <v>15</v>
      </c>
    </row>
    <row r="17" ht="34" customHeight="1" spans="1:12">
      <c r="A17" s="20" t="s">
        <v>64</v>
      </c>
      <c r="B17" s="20" t="s">
        <v>65</v>
      </c>
      <c r="C17" s="20" t="s">
        <v>66</v>
      </c>
      <c r="D17" s="20"/>
      <c r="E17" s="20" t="s">
        <v>45</v>
      </c>
      <c r="F17" s="20" t="s">
        <v>62</v>
      </c>
      <c r="G17" s="20" t="s">
        <v>63</v>
      </c>
      <c r="H17" s="3" t="s">
        <v>67</v>
      </c>
      <c r="I17" s="3" t="s">
        <v>49</v>
      </c>
      <c r="J17" s="20" t="s">
        <v>50</v>
      </c>
      <c r="K17" s="20" t="s">
        <v>51</v>
      </c>
      <c r="L17" s="25" t="s">
        <v>15</v>
      </c>
    </row>
    <row r="18" ht="34" customHeight="1" spans="1:12">
      <c r="A18" s="20" t="s">
        <v>68</v>
      </c>
      <c r="B18" s="20"/>
      <c r="C18" s="20" t="s">
        <v>15</v>
      </c>
      <c r="D18" s="20"/>
      <c r="E18" s="20" t="s">
        <v>15</v>
      </c>
      <c r="F18" s="20" t="s">
        <v>15</v>
      </c>
      <c r="G18" s="20" t="s">
        <v>15</v>
      </c>
      <c r="H18" s="3" t="s">
        <v>15</v>
      </c>
      <c r="I18" s="3" t="s">
        <v>15</v>
      </c>
      <c r="J18" s="20" t="s">
        <v>69</v>
      </c>
      <c r="K18" s="20" t="s">
        <v>70</v>
      </c>
      <c r="L18" s="25" t="s">
        <v>15</v>
      </c>
    </row>
  </sheetData>
  <mergeCells count="34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C13:D13"/>
    <mergeCell ref="C14:D14"/>
    <mergeCell ref="C15:D15"/>
    <mergeCell ref="C16:D16"/>
    <mergeCell ref="C17:D17"/>
    <mergeCell ref="A18:I18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自评基础信息表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yaozong kuang</dc:creator>
  <cp:lastModifiedBy>吴晓妮</cp:lastModifiedBy>
  <dcterms:created xsi:type="dcterms:W3CDTF">2020-12-10T03:06:30Z</dcterms:created>
  <cp:lastPrinted>2022-07-07T08:40:20Z</cp:lastPrinted>
  <dcterms:modified xsi:type="dcterms:W3CDTF">2023-05-23T03:16:37Z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EFC0B10345A7448D8D4E6D393CF28B1A_13</vt:lpwstr>
  </property>
</Properties>
</file>