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<sst xmlns="http://schemas.openxmlformats.org/spreadsheetml/2006/main" count="170" uniqueCount="101">
  <si>
    <t>附件1</t>
  </si>
  <si>
    <t>海南省旅游和文化广电体育厅2025年公开招聘厅属事业单位工作人员入围体检人员名单</t>
  </si>
  <si>
    <t>序号</t>
  </si>
  <si>
    <t>招聘单位</t>
  </si>
  <si>
    <t>招聘岗位</t>
  </si>
  <si>
    <t>招考方式</t>
  </si>
  <si>
    <t>准考证号/报考号</t>
  </si>
  <si>
    <t>姓名</t>
  </si>
  <si>
    <t>备注</t>
  </si>
  <si>
    <t>海南省博物馆</t>
  </si>
  <si>
    <t>中英双语讲解员</t>
  </si>
  <si>
    <t>考试</t>
  </si>
  <si>
    <t>202509060518</t>
  </si>
  <si>
    <t>鲁沛文</t>
  </si>
  <si>
    <t>陈列展览内容设计</t>
  </si>
  <si>
    <t>202509060620</t>
  </si>
  <si>
    <t>陈家杰</t>
  </si>
  <si>
    <t>藏品编目及总账管理</t>
  </si>
  <si>
    <t>202509060707</t>
  </si>
  <si>
    <t>张思扬</t>
  </si>
  <si>
    <t>中国（海南）南海博物馆</t>
  </si>
  <si>
    <t>藏品研究（古陶瓷）</t>
  </si>
  <si>
    <t>202509060811</t>
  </si>
  <si>
    <t>黄雅晴</t>
  </si>
  <si>
    <t>展陈内容设计</t>
  </si>
  <si>
    <t>202509060824</t>
  </si>
  <si>
    <t>余亦奇</t>
  </si>
  <si>
    <t>自然藏品研究</t>
  </si>
  <si>
    <t>202509061118</t>
  </si>
  <si>
    <t>柯景召</t>
  </si>
  <si>
    <t>海南省文物考古研究院</t>
  </si>
  <si>
    <t>资料管理与研究</t>
  </si>
  <si>
    <t>202509060311</t>
  </si>
  <si>
    <t>李宗泽</t>
  </si>
  <si>
    <t>田野考古1</t>
  </si>
  <si>
    <t>202509060102</t>
  </si>
  <si>
    <t>林业海</t>
  </si>
  <si>
    <t>田野考古2</t>
  </si>
  <si>
    <t>202509060105</t>
  </si>
  <si>
    <t>章婷婷</t>
  </si>
  <si>
    <t>水下考古1</t>
  </si>
  <si>
    <t>202509060111</t>
  </si>
  <si>
    <t>汪江涛</t>
  </si>
  <si>
    <t>水下考古2</t>
  </si>
  <si>
    <t>202509060117</t>
  </si>
  <si>
    <t>赵磊阳</t>
  </si>
  <si>
    <t>水下考古3</t>
  </si>
  <si>
    <t>202509061421</t>
  </si>
  <si>
    <t>郑宪</t>
  </si>
  <si>
    <t>文物保护1</t>
  </si>
  <si>
    <t>202509060601</t>
  </si>
  <si>
    <t>黄燕妍</t>
  </si>
  <si>
    <t>海南体育职业技术学院</t>
  </si>
  <si>
    <t>马克思主义理论专任教师</t>
  </si>
  <si>
    <t>202509060406</t>
  </si>
  <si>
    <t>朱媛</t>
  </si>
  <si>
    <t>训练竞赛部专员</t>
  </si>
  <si>
    <t>202509061203</t>
  </si>
  <si>
    <t>王鑫</t>
  </si>
  <si>
    <t>宣传及网站技术员</t>
  </si>
  <si>
    <t>202509060528</t>
  </si>
  <si>
    <t>张扬</t>
  </si>
  <si>
    <t>法务专员</t>
  </si>
  <si>
    <t>202509061001</t>
  </si>
  <si>
    <t>赵安黎</t>
  </si>
  <si>
    <t>人事处专员</t>
  </si>
  <si>
    <t>202509061404</t>
  </si>
  <si>
    <t>吉怡欣</t>
  </si>
  <si>
    <t>财务处专员</t>
  </si>
  <si>
    <t>202509061321</t>
  </si>
  <si>
    <t>殷萍</t>
  </si>
  <si>
    <t>国际武术交流中心专员</t>
  </si>
  <si>
    <t>202509061413</t>
  </si>
  <si>
    <t>江明空</t>
  </si>
  <si>
    <t>海南艺术职业学院</t>
  </si>
  <si>
    <t>思想政治教师</t>
  </si>
  <si>
    <t>202509060417</t>
  </si>
  <si>
    <t>刘星星</t>
  </si>
  <si>
    <t>信息技术教师</t>
  </si>
  <si>
    <t>202509060125</t>
  </si>
  <si>
    <t>侯思名</t>
  </si>
  <si>
    <t>体育教师</t>
  </si>
  <si>
    <t>202509061225</t>
  </si>
  <si>
    <t>邹仁轩</t>
  </si>
  <si>
    <t>动漫制作教师</t>
  </si>
  <si>
    <t>202509061127</t>
  </si>
  <si>
    <t>符学敏</t>
  </si>
  <si>
    <t>辅导员</t>
  </si>
  <si>
    <t>202509060430</t>
  </si>
  <si>
    <t>余聿莹</t>
  </si>
  <si>
    <t>海南省琼剧院</t>
  </si>
  <si>
    <t>琼剧小生表演</t>
  </si>
  <si>
    <t>考核</t>
  </si>
  <si>
    <t>演奏员(大提琴、二胡)</t>
  </si>
  <si>
    <t>田野考古3</t>
  </si>
  <si>
    <t>田野考古领队</t>
  </si>
  <si>
    <t>作曲教师</t>
  </si>
  <si>
    <t>声乐教师</t>
  </si>
  <si>
    <t>毯子功教师</t>
  </si>
  <si>
    <t>芭蕾舞教师</t>
  </si>
  <si>
    <t>室内艺术设计教师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</si>
</sst>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0" fillId="0" borderId="0"/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view="pageBreakPreview" zoomScaleNormal="100" workbookViewId="0">
      <selection activeCell="F3" sqref="F3"/>
    </sheetView>
  </sheetViews>
  <sheetFormatPr defaultColWidth="9" defaultRowHeight="36" customHeight="1" outlineLevelCol="6"/>
  <cols>
    <col min="1" max="1" width="7.12962962962963" style="1" customWidth="1"/>
    <col min="2" max="2" width="28.6296296296296" style="1" customWidth="1"/>
    <col min="3" max="3" width="27.75" style="1" customWidth="1"/>
    <col min="4" max="4" width="12.1296296296296" style="1" customWidth="1"/>
    <col min="5" max="5" width="22.1296296296296" style="1" customWidth="1"/>
    <col min="6" max="6" width="10.3796296296296" style="1" customWidth="1"/>
    <col min="7" max="7" width="16" style="1" customWidth="1"/>
    <col min="8" max="16384" width="9" style="1"/>
  </cols>
  <sheetData>
    <row r="1" ht="21" customHeight="1" spans="1:1">
      <c r="A1" s="2" t="s">
        <v>0</v>
      </c>
    </row>
    <row r="2" ht="50" customHeight="1" spans="1:7">
      <c r="A2" s="3" t="s">
        <v>1</v>
      </c>
      <c r="B2" s="3"/>
      <c r="C2" s="3"/>
      <c r="D2" s="3"/>
      <c r="E2" s="3"/>
      <c r="F2" s="3"/>
      <c r="G2" s="3"/>
    </row>
    <row r="3" ht="4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Height="1" spans="1:7">
      <c r="A4" s="5">
        <v>1</v>
      </c>
      <c r="B4" s="5" t="s">
        <v>9</v>
      </c>
      <c r="C4" s="5" t="s">
        <v>10</v>
      </c>
      <c r="D4" s="5" t="s">
        <v>11</v>
      </c>
      <c r="E4" s="6" t="s">
        <v>12</v>
      </c>
      <c r="F4" s="6" t="s">
        <v>13</v>
      </c>
      <c r="G4" s="7"/>
    </row>
    <row r="5" customHeight="1" spans="1:7">
      <c r="A5" s="5">
        <v>2</v>
      </c>
      <c r="B5" s="5" t="s">
        <v>9</v>
      </c>
      <c r="C5" s="5" t="s">
        <v>14</v>
      </c>
      <c r="D5" s="5" t="s">
        <v>11</v>
      </c>
      <c r="E5" s="6" t="s">
        <v>15</v>
      </c>
      <c r="F5" s="6" t="s">
        <v>16</v>
      </c>
      <c r="G5" s="7"/>
    </row>
    <row r="6" customHeight="1" spans="1:7">
      <c r="A6" s="5">
        <v>3</v>
      </c>
      <c r="B6" s="5" t="s">
        <v>9</v>
      </c>
      <c r="C6" s="5" t="s">
        <v>17</v>
      </c>
      <c r="D6" s="5" t="s">
        <v>11</v>
      </c>
      <c r="E6" s="9" t="s">
        <v>18</v>
      </c>
      <c r="F6" s="6" t="s">
        <v>19</v>
      </c>
      <c r="G6" s="7"/>
    </row>
    <row r="7" customHeight="1" spans="1:7">
      <c r="A7" s="5">
        <v>4</v>
      </c>
      <c r="B7" s="5" t="s">
        <v>20</v>
      </c>
      <c r="C7" s="5" t="s">
        <v>21</v>
      </c>
      <c r="D7" s="5" t="s">
        <v>11</v>
      </c>
      <c r="E7" s="6" t="s">
        <v>22</v>
      </c>
      <c r="F7" s="6" t="s">
        <v>23</v>
      </c>
      <c r="G7" s="7"/>
    </row>
    <row r="8" customHeight="1" spans="1:7">
      <c r="A8" s="5">
        <v>5</v>
      </c>
      <c r="B8" s="5" t="s">
        <v>20</v>
      </c>
      <c r="C8" s="5" t="s">
        <v>24</v>
      </c>
      <c r="D8" s="5" t="s">
        <v>11</v>
      </c>
      <c r="E8" s="6" t="s">
        <v>25</v>
      </c>
      <c r="F8" s="6" t="s">
        <v>26</v>
      </c>
      <c r="G8" s="7"/>
    </row>
    <row r="9" customHeight="1" spans="1:7">
      <c r="A9" s="5">
        <v>6</v>
      </c>
      <c r="B9" s="5" t="s">
        <v>20</v>
      </c>
      <c r="C9" s="5" t="s">
        <v>27</v>
      </c>
      <c r="D9" s="5" t="s">
        <v>11</v>
      </c>
      <c r="E9" s="6" t="s">
        <v>28</v>
      </c>
      <c r="F9" s="6" t="s">
        <v>29</v>
      </c>
      <c r="G9" s="7"/>
    </row>
    <row r="10" customHeight="1" spans="1:7">
      <c r="A10" s="5">
        <v>7</v>
      </c>
      <c r="B10" s="5" t="s">
        <v>30</v>
      </c>
      <c r="C10" s="5" t="s">
        <v>31</v>
      </c>
      <c r="D10" s="5" t="s">
        <v>11</v>
      </c>
      <c r="E10" s="6" t="s">
        <v>32</v>
      </c>
      <c r="F10" s="6" t="s">
        <v>33</v>
      </c>
      <c r="G10" s="7"/>
    </row>
    <row r="11" customHeight="1" spans="1:7">
      <c r="A11" s="5">
        <v>8</v>
      </c>
      <c r="B11" s="5" t="s">
        <v>30</v>
      </c>
      <c r="C11" s="5" t="s">
        <v>34</v>
      </c>
      <c r="D11" s="5" t="s">
        <v>11</v>
      </c>
      <c r="E11" s="6" t="s">
        <v>35</v>
      </c>
      <c r="F11" s="6" t="s">
        <v>36</v>
      </c>
      <c r="G11" s="7"/>
    </row>
    <row r="12" customHeight="1" spans="1:7">
      <c r="A12" s="5">
        <v>9</v>
      </c>
      <c r="B12" s="5" t="s">
        <v>30</v>
      </c>
      <c r="C12" s="5" t="s">
        <v>37</v>
      </c>
      <c r="D12" s="5" t="s">
        <v>11</v>
      </c>
      <c r="E12" s="6" t="s">
        <v>38</v>
      </c>
      <c r="F12" s="6" t="s">
        <v>39</v>
      </c>
      <c r="G12" s="7"/>
    </row>
    <row r="13" customHeight="1" spans="1:7">
      <c r="A13" s="5">
        <v>10</v>
      </c>
      <c r="B13" s="5" t="s">
        <v>30</v>
      </c>
      <c r="C13" s="5" t="s">
        <v>40</v>
      </c>
      <c r="D13" s="5" t="s">
        <v>11</v>
      </c>
      <c r="E13" s="6" t="s">
        <v>41</v>
      </c>
      <c r="F13" s="6" t="s">
        <v>42</v>
      </c>
      <c r="G13" s="7"/>
    </row>
    <row r="14" customHeight="1" spans="1:7">
      <c r="A14" s="5">
        <v>11</v>
      </c>
      <c r="B14" s="5" t="s">
        <v>30</v>
      </c>
      <c r="C14" s="5" t="s">
        <v>43</v>
      </c>
      <c r="D14" s="5" t="s">
        <v>11</v>
      </c>
      <c r="E14" s="6" t="s">
        <v>44</v>
      </c>
      <c r="F14" s="6" t="s">
        <v>45</v>
      </c>
      <c r="G14" s="7"/>
    </row>
    <row r="15" customHeight="1" spans="1:7">
      <c r="A15" s="5">
        <v>12</v>
      </c>
      <c r="B15" s="5" t="s">
        <v>30</v>
      </c>
      <c r="C15" s="5" t="s">
        <v>46</v>
      </c>
      <c r="D15" s="5" t="s">
        <v>11</v>
      </c>
      <c r="E15" s="6" t="s">
        <v>47</v>
      </c>
      <c r="F15" s="6" t="s">
        <v>48</v>
      </c>
      <c r="G15" s="7"/>
    </row>
    <row r="16" customHeight="1" spans="1:7">
      <c r="A16" s="5">
        <v>13</v>
      </c>
      <c r="B16" s="5" t="s">
        <v>30</v>
      </c>
      <c r="C16" s="5" t="s">
        <v>49</v>
      </c>
      <c r="D16" s="5" t="s">
        <v>11</v>
      </c>
      <c r="E16" s="6" t="s">
        <v>50</v>
      </c>
      <c r="F16" s="6" t="s">
        <v>51</v>
      </c>
      <c r="G16" s="7"/>
    </row>
    <row r="17" customHeight="1" spans="1:7">
      <c r="A17" s="5">
        <v>14</v>
      </c>
      <c r="B17" s="5" t="s">
        <v>52</v>
      </c>
      <c r="C17" s="5" t="s">
        <v>53</v>
      </c>
      <c r="D17" s="5" t="s">
        <v>11</v>
      </c>
      <c r="E17" s="6" t="s">
        <v>54</v>
      </c>
      <c r="F17" s="6" t="s">
        <v>55</v>
      </c>
      <c r="G17" s="7"/>
    </row>
    <row r="18" customHeight="1" spans="1:7">
      <c r="A18" s="5">
        <v>15</v>
      </c>
      <c r="B18" s="5" t="s">
        <v>52</v>
      </c>
      <c r="C18" s="5" t="s">
        <v>56</v>
      </c>
      <c r="D18" s="5" t="s">
        <v>11</v>
      </c>
      <c r="E18" s="6" t="s">
        <v>57</v>
      </c>
      <c r="F18" s="6" t="s">
        <v>58</v>
      </c>
      <c r="G18" s="7"/>
    </row>
    <row r="19" customHeight="1" spans="1:7">
      <c r="A19" s="5">
        <v>16</v>
      </c>
      <c r="B19" s="5" t="s">
        <v>52</v>
      </c>
      <c r="C19" s="5" t="s">
        <v>59</v>
      </c>
      <c r="D19" s="5" t="s">
        <v>11</v>
      </c>
      <c r="E19" s="6" t="s">
        <v>60</v>
      </c>
      <c r="F19" s="6" t="s">
        <v>61</v>
      </c>
      <c r="G19" s="8"/>
    </row>
    <row r="20" customHeight="1" spans="1:7">
      <c r="A20" s="5">
        <v>17</v>
      </c>
      <c r="B20" s="5" t="s">
        <v>52</v>
      </c>
      <c r="C20" s="5" t="s">
        <v>62</v>
      </c>
      <c r="D20" s="5" t="s">
        <v>11</v>
      </c>
      <c r="E20" s="6" t="s">
        <v>63</v>
      </c>
      <c r="F20" s="6" t="s">
        <v>64</v>
      </c>
      <c r="G20" s="7"/>
    </row>
    <row r="21" customHeight="1" spans="1:7">
      <c r="A21" s="5">
        <v>18</v>
      </c>
      <c r="B21" s="5" t="s">
        <v>52</v>
      </c>
      <c r="C21" s="5" t="s">
        <v>65</v>
      </c>
      <c r="D21" s="5" t="s">
        <v>11</v>
      </c>
      <c r="E21" s="6" t="s">
        <v>66</v>
      </c>
      <c r="F21" s="6" t="s">
        <v>67</v>
      </c>
      <c r="G21" s="7"/>
    </row>
    <row r="22" customHeight="1" spans="1:7">
      <c r="A22" s="5">
        <v>19</v>
      </c>
      <c r="B22" s="5" t="s">
        <v>52</v>
      </c>
      <c r="C22" s="5" t="s">
        <v>68</v>
      </c>
      <c r="D22" s="5" t="s">
        <v>11</v>
      </c>
      <c r="E22" s="6" t="s">
        <v>69</v>
      </c>
      <c r="F22" s="6" t="s">
        <v>70</v>
      </c>
      <c r="G22" s="7"/>
    </row>
    <row r="23" customHeight="1" spans="1:7">
      <c r="A23" s="5">
        <v>20</v>
      </c>
      <c r="B23" s="5" t="s">
        <v>52</v>
      </c>
      <c r="C23" s="5" t="s">
        <v>71</v>
      </c>
      <c r="D23" s="5" t="s">
        <v>11</v>
      </c>
      <c r="E23" s="6" t="s">
        <v>72</v>
      </c>
      <c r="F23" s="6" t="s">
        <v>73</v>
      </c>
      <c r="G23" s="7"/>
    </row>
    <row r="24" customHeight="1" spans="1:7">
      <c r="A24" s="5">
        <v>21</v>
      </c>
      <c r="B24" s="5" t="s">
        <v>74</v>
      </c>
      <c r="C24" s="5" t="s">
        <v>75</v>
      </c>
      <c r="D24" s="5" t="s">
        <v>11</v>
      </c>
      <c r="E24" s="6" t="s">
        <v>76</v>
      </c>
      <c r="F24" s="6" t="s">
        <v>77</v>
      </c>
      <c r="G24" s="7"/>
    </row>
    <row r="25" customHeight="1" spans="1:7">
      <c r="A25" s="5">
        <v>22</v>
      </c>
      <c r="B25" s="5" t="s">
        <v>74</v>
      </c>
      <c r="C25" s="5" t="s">
        <v>78</v>
      </c>
      <c r="D25" s="5" t="s">
        <v>11</v>
      </c>
      <c r="E25" s="6" t="s">
        <v>79</v>
      </c>
      <c r="F25" s="6" t="s">
        <v>80</v>
      </c>
      <c r="G25" s="7"/>
    </row>
    <row r="26" customHeight="1" spans="1:7">
      <c r="A26" s="5">
        <v>23</v>
      </c>
      <c r="B26" s="5" t="s">
        <v>74</v>
      </c>
      <c r="C26" s="5" t="s">
        <v>81</v>
      </c>
      <c r="D26" s="5" t="s">
        <v>11</v>
      </c>
      <c r="E26" s="6" t="s">
        <v>82</v>
      </c>
      <c r="F26" s="6" t="s">
        <v>83</v>
      </c>
      <c r="G26" s="7"/>
    </row>
    <row r="27" customHeight="1" spans="1:7">
      <c r="A27" s="5">
        <v>24</v>
      </c>
      <c r="B27" s="5" t="s">
        <v>74</v>
      </c>
      <c r="C27" s="5" t="s">
        <v>84</v>
      </c>
      <c r="D27" s="5" t="s">
        <v>11</v>
      </c>
      <c r="E27" s="6" t="s">
        <v>85</v>
      </c>
      <c r="F27" s="6" t="s">
        <v>86</v>
      </c>
      <c r="G27" s="7"/>
    </row>
    <row r="28" customHeight="1" spans="1:7">
      <c r="A28" s="5">
        <v>25</v>
      </c>
      <c r="B28" s="5" t="s">
        <v>74</v>
      </c>
      <c r="C28" s="5" t="s">
        <v>87</v>
      </c>
      <c r="D28" s="5" t="s">
        <v>11</v>
      </c>
      <c r="E28" s="6" t="s">
        <v>88</v>
      </c>
      <c r="F28" s="6" t="s">
        <v>89</v>
      </c>
      <c r="G28" s="7"/>
    </row>
    <row r="29" customHeight="1" spans="1:7">
      <c r="A29" s="5">
        <v>26</v>
      </c>
      <c r="B29" s="5" t="s">
        <v>90</v>
      </c>
      <c r="C29" s="5" t="s">
        <v>91</v>
      </c>
      <c r="D29" s="5" t="s">
        <v>92</v>
      </c>
      <c r="E29" s="5" t="str">
        <f>"801020250805150334100924"</f>
        <v>801020250805150334100924</v>
      </c>
      <c r="F29" s="5" t="str">
        <f>"何启蛟"</f>
        <v>何启蛟</v>
      </c>
      <c r="G29" s="7"/>
    </row>
    <row r="30" customHeight="1" spans="1:7">
      <c r="A30" s="5">
        <v>27</v>
      </c>
      <c r="B30" s="5" t="s">
        <v>90</v>
      </c>
      <c r="C30" s="5" t="s">
        <v>91</v>
      </c>
      <c r="D30" s="5" t="s">
        <v>92</v>
      </c>
      <c r="E30" s="5" t="str">
        <f>"801020250805185441101427"</f>
        <v>801020250805185441101427</v>
      </c>
      <c r="F30" s="5" t="str">
        <f>"陈奕文"</f>
        <v>陈奕文</v>
      </c>
      <c r="G30" s="7"/>
    </row>
    <row r="31" customHeight="1" spans="1:7">
      <c r="A31" s="5">
        <v>28</v>
      </c>
      <c r="B31" s="5" t="s">
        <v>90</v>
      </c>
      <c r="C31" s="5" t="s">
        <v>93</v>
      </c>
      <c r="D31" s="5" t="s">
        <v>92</v>
      </c>
      <c r="E31" s="5" t="str">
        <f>"801020250808224008104786"</f>
        <v>801020250808224008104786</v>
      </c>
      <c r="F31" s="5" t="str">
        <f>"何紫阳"</f>
        <v>何紫阳</v>
      </c>
      <c r="G31" s="7"/>
    </row>
    <row r="32" customHeight="1" spans="1:7">
      <c r="A32" s="5">
        <v>29</v>
      </c>
      <c r="B32" s="5" t="s">
        <v>30</v>
      </c>
      <c r="C32" s="5" t="s">
        <v>94</v>
      </c>
      <c r="D32" s="5" t="s">
        <v>92</v>
      </c>
      <c r="E32" s="5" t="str">
        <f>"80102025080510011799482"</f>
        <v>80102025080510011799482</v>
      </c>
      <c r="F32" s="5" t="str">
        <f>"黄渺淼"</f>
        <v>黄渺淼</v>
      </c>
      <c r="G32" s="7"/>
    </row>
    <row r="33" customHeight="1" spans="1:7">
      <c r="A33" s="5">
        <v>30</v>
      </c>
      <c r="B33" s="5" t="s">
        <v>30</v>
      </c>
      <c r="C33" s="5" t="s">
        <v>95</v>
      </c>
      <c r="D33" s="5" t="s">
        <v>92</v>
      </c>
      <c r="E33" s="5" t="str">
        <f>"801020250819103218107264"</f>
        <v>801020250819103218107264</v>
      </c>
      <c r="F33" s="5" t="str">
        <f>"廖忠志"</f>
        <v>廖忠志</v>
      </c>
      <c r="G33" s="7"/>
    </row>
    <row r="34" customHeight="1" spans="1:7">
      <c r="A34" s="5">
        <v>31</v>
      </c>
      <c r="B34" s="5" t="s">
        <v>74</v>
      </c>
      <c r="C34" s="5" t="s">
        <v>96</v>
      </c>
      <c r="D34" s="5" t="s">
        <v>92</v>
      </c>
      <c r="E34" s="5" t="str">
        <f>"801020250807231138104002"</f>
        <v>801020250807231138104002</v>
      </c>
      <c r="F34" s="5" t="str">
        <f>"罗思浩"</f>
        <v>罗思浩</v>
      </c>
      <c r="G34" s="7"/>
    </row>
    <row r="35" customHeight="1" spans="1:7">
      <c r="A35" s="5">
        <v>32</v>
      </c>
      <c r="B35" s="5" t="s">
        <v>74</v>
      </c>
      <c r="C35" s="5" t="s">
        <v>97</v>
      </c>
      <c r="D35" s="5" t="s">
        <v>92</v>
      </c>
      <c r="E35" s="5" t="str">
        <f>"801020250805221421101669"</f>
        <v>801020250805221421101669</v>
      </c>
      <c r="F35" s="5" t="str">
        <f>"吴柳静"</f>
        <v>吴柳静</v>
      </c>
      <c r="G35" s="7"/>
    </row>
    <row r="36" customHeight="1" spans="1:7">
      <c r="A36" s="5">
        <v>33</v>
      </c>
      <c r="B36" s="5" t="s">
        <v>74</v>
      </c>
      <c r="C36" s="5" t="s">
        <v>98</v>
      </c>
      <c r="D36" s="5" t="s">
        <v>92</v>
      </c>
      <c r="E36" s="5" t="str">
        <f>"801020250805114049100008"</f>
        <v>801020250805114049100008</v>
      </c>
      <c r="F36" s="5" t="str">
        <f>"马英帅"</f>
        <v>马英帅</v>
      </c>
      <c r="G36" s="7"/>
    </row>
    <row r="37" customHeight="1" spans="1:7">
      <c r="A37" s="5">
        <v>34</v>
      </c>
      <c r="B37" s="5" t="s">
        <v>74</v>
      </c>
      <c r="C37" s="5" t="s">
        <v>99</v>
      </c>
      <c r="D37" s="5" t="s">
        <v>92</v>
      </c>
      <c r="E37" s="5" t="str">
        <f>"801020250806021414101798"</f>
        <v>801020250806021414101798</v>
      </c>
      <c r="F37" s="5" t="str">
        <f>"刘幸"</f>
        <v>刘幸</v>
      </c>
      <c r="G37" s="7"/>
    </row>
    <row r="38" customHeight="1" spans="1:7">
      <c r="A38" s="5">
        <v>35</v>
      </c>
      <c r="B38" s="5" t="s">
        <v>74</v>
      </c>
      <c r="C38" s="5" t="s">
        <v>99</v>
      </c>
      <c r="D38" s="5" t="s">
        <v>92</v>
      </c>
      <c r="E38" s="5" t="str">
        <f>"801020250806204312102675"</f>
        <v>801020250806204312102675</v>
      </c>
      <c r="F38" s="5" t="str">
        <f>"邢斯璐"</f>
        <v>邢斯璐</v>
      </c>
      <c r="G38" s="7"/>
    </row>
    <row r="39" customHeight="1" spans="1:7">
      <c r="A39" s="5">
        <v>36</v>
      </c>
      <c r="B39" s="5" t="s">
        <v>74</v>
      </c>
      <c r="C39" s="5" t="s">
        <v>99</v>
      </c>
      <c r="D39" s="5" t="s">
        <v>92</v>
      </c>
      <c r="E39" s="5" t="str">
        <f>"801020250806182536102592"</f>
        <v>801020250806182536102592</v>
      </c>
      <c r="F39" s="5" t="str">
        <f>"赵子毅"</f>
        <v>赵子毅</v>
      </c>
      <c r="G39" s="7"/>
    </row>
    <row r="40" customHeight="1" spans="1:7">
      <c r="A40" s="5">
        <v>37</v>
      </c>
      <c r="B40" s="5" t="s">
        <v>74</v>
      </c>
      <c r="C40" s="5" t="s">
        <v>100</v>
      </c>
      <c r="D40" s="5" t="s">
        <v>92</v>
      </c>
      <c r="E40" s="5" t="str">
        <f>"80102025080509511799422"</f>
        <v>80102025080509511799422</v>
      </c>
      <c r="F40" s="5" t="str">
        <f>"周挺芳"</f>
        <v>周挺芳</v>
      </c>
      <c r="G40" s="7"/>
    </row>
  </sheetData>
  <mergeCells count="1">
    <mergeCell ref="A2:G2"/>
  </mergeCells>
  <pageMargins left="0.0388888888888889" right="0.0388888888888889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奧暗</cp:lastModifiedBy>
  <dcterms:created xsi:type="dcterms:W3CDTF">2023-05-14T03:15:00Z</dcterms:created>
  <dcterms:modified xsi:type="dcterms:W3CDTF">2025-11-03T08:54:52Z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91865019A4554200808A33299BF90A1C_13</vt:lpwstr>
  </property>
</Properties>
</file>